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SCoW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4" customWidth="1" min="4" max="4"/>
  </cols>
  <sheetData>
    <row r="1">
      <c r="A1" t="inlineStr">
        <is>
          <t>Requirement</t>
        </is>
      </c>
      <c r="B1" t="inlineStr">
        <is>
          <t>Category</t>
        </is>
      </c>
      <c r="C1" t="inlineStr">
        <is>
          <t>Effort, person days</t>
        </is>
      </c>
    </row>
    <row r="2">
      <c r="A2" t="inlineStr">
        <is>
          <t>Email and password login</t>
        </is>
      </c>
      <c r="B2" t="inlineStr">
        <is>
          <t>Must have</t>
        </is>
      </c>
      <c r="C2" t="n">
        <v>1</v>
      </c>
    </row>
    <row r="3">
      <c r="A3" t="inlineStr">
        <is>
          <t>Mobile layout fix</t>
        </is>
      </c>
      <c r="B3" t="inlineStr">
        <is>
          <t>Must have</t>
        </is>
      </c>
      <c r="C3" t="n">
        <v>1</v>
      </c>
    </row>
    <row r="4">
      <c r="A4" t="inlineStr">
        <is>
          <t>Custom domain support</t>
        </is>
      </c>
      <c r="B4" t="inlineStr">
        <is>
          <t>Must have</t>
        </is>
      </c>
      <c r="C4" t="n">
        <v>2</v>
      </c>
    </row>
    <row r="5">
      <c r="A5" t="inlineStr">
        <is>
          <t>CSV export of votes</t>
        </is>
      </c>
      <c r="B5" t="inlineStr">
        <is>
          <t>Should have</t>
        </is>
      </c>
      <c r="C5" t="n">
        <v>0.5</v>
      </c>
    </row>
    <row r="6">
      <c r="A6" t="inlineStr">
        <is>
          <t>Weighted voting by plan</t>
        </is>
      </c>
      <c r="B6" t="inlineStr">
        <is>
          <t>Should have</t>
        </is>
      </c>
      <c r="C6" t="n">
        <v>1.5</v>
      </c>
    </row>
    <row r="7">
      <c r="A7" t="inlineStr">
        <is>
          <t>Dark mode</t>
        </is>
      </c>
      <c r="B7" t="inlineStr">
        <is>
          <t>Could have</t>
        </is>
      </c>
      <c r="C7" t="n">
        <v>1</v>
      </c>
    </row>
    <row r="8">
      <c r="A8" t="inlineStr">
        <is>
          <t>Public roadmap embed</t>
        </is>
      </c>
      <c r="B8" t="inlineStr">
        <is>
          <t>Could have</t>
        </is>
      </c>
      <c r="C8" t="n">
        <v>1</v>
      </c>
    </row>
    <row r="9">
      <c r="A9" t="inlineStr">
        <is>
          <t>Slack notifications</t>
        </is>
      </c>
      <c r="B9" t="inlineStr">
        <is>
          <t>Won't have this time</t>
        </is>
      </c>
      <c r="C9" t="n">
        <v>1.5</v>
      </c>
    </row>
    <row r="11">
      <c r="A11" t="inlineStr">
        <is>
          <t>Category</t>
        </is>
      </c>
      <c r="B11" t="inlineStr">
        <is>
          <t>Count</t>
        </is>
      </c>
      <c r="C11" t="inlineStr">
        <is>
          <t>Effort</t>
        </is>
      </c>
      <c r="D11" t="inlineStr">
        <is>
          <t>Share of in-scope effort</t>
        </is>
      </c>
    </row>
    <row r="12">
      <c r="A12" t="inlineStr">
        <is>
          <t>Must have</t>
        </is>
      </c>
      <c r="B12">
        <f>COUNTIF($B$2:$B$9,"Must have")</f>
        <v/>
      </c>
      <c r="C12">
        <f>SUMIF($B$2:$B$9,"Must have",$C$2:$C$9)</f>
        <v/>
      </c>
      <c r="D12" s="1">
        <f>C12/$C$16</f>
        <v/>
      </c>
    </row>
    <row r="13">
      <c r="A13" t="inlineStr">
        <is>
          <t>Should have</t>
        </is>
      </c>
      <c r="B13">
        <f>COUNTIF($B$2:$B$9,"Should have")</f>
        <v/>
      </c>
      <c r="C13">
        <f>SUMIF($B$2:$B$9,"Should have",$C$2:$C$9)</f>
        <v/>
      </c>
      <c r="D13" s="1">
        <f>C13/$C$16</f>
        <v/>
      </c>
    </row>
    <row r="14">
      <c r="A14" t="inlineStr">
        <is>
          <t>Could have</t>
        </is>
      </c>
      <c r="B14">
        <f>COUNTIF($B$2:$B$9,"Could have")</f>
        <v/>
      </c>
      <c r="C14">
        <f>SUMIF($B$2:$B$9,"Could have",$C$2:$C$9)</f>
        <v/>
      </c>
      <c r="D14" s="1">
        <f>C14/$C$16</f>
        <v/>
      </c>
    </row>
    <row r="15">
      <c r="A15" t="inlineStr">
        <is>
          <t>Won't have this time</t>
        </is>
      </c>
      <c r="B15">
        <f>COUNTIF($B$2:$B$9,"Won't have this time")</f>
        <v/>
      </c>
      <c r="C15">
        <f>SUMIF($B$2:$B$9,"Won't have this time",$C$2:$C$9)</f>
        <v/>
      </c>
    </row>
    <row r="16">
      <c r="A16" t="inlineStr">
        <is>
          <t>In-scope effort (Must + Should + Could)</t>
        </is>
      </c>
      <c r="C16">
        <f>SUM(C12:C14)</f>
        <v/>
      </c>
    </row>
    <row r="17">
      <c r="A17" t="inlineStr">
        <is>
          <t>Flag</t>
        </is>
      </c>
      <c r="C17">
        <f>IF(D12&gt;0.6,"Must have is over DSDM's 60% ceiling","Must have is inside the 60% ceiling")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The DSDM Agile Business Consortium's own guidance is that Must Have should not exceed 60% of the effort in scope for the release, and that a Could Have pool of around 20% is a sensible contingency. Read on agilebusiness.org, 2026-10-03.</t>
        </is>
      </c>
    </row>
    <row r="2">
      <c r="A2" t="inlineStr">
        <is>
          <t>In-scope effort here means Must, Should and Could together. Won't Have this time is excluded, because it is not being delivered in this release.</t>
        </is>
      </c>
    </row>
    <row r="3">
      <c r="A3" t="inlineStr">
        <is>
          <t>The eight rows are a worked example of a small release. Replace the requirement names, categories and effort days with your own and the summary updates on its 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2026-10-03T13:53:15Z</dcterms:created>
  <dcterms:modified xmlns:dcterms="http://purl.org/dc/terms/" xmlns:xsi="http://www.w3.org/2001/XMLSchema-instance" xsi:type="dcterms:W3CDTF">2026-10-03T13:53:15Z</dcterms:modified>
</cp:coreProperties>
</file>